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d47a77f9b88a1cf/Documents/Golf/2021/"/>
    </mc:Choice>
  </mc:AlternateContent>
  <xr:revisionPtr revIDLastSave="0" documentId="14_{1C058617-97A7-45FB-B610-C3B3F4A79905}" xr6:coauthVersionLast="46" xr6:coauthVersionMax="46" xr10:uidLastSave="{00000000-0000-0000-0000-000000000000}"/>
  <bookViews>
    <workbookView xWindow="-108" yWindow="-108" windowWidth="19416" windowHeight="10416" xr2:uid="{0A68CF09-080B-4813-9958-BC61E098348E}"/>
  </bookViews>
  <sheets>
    <sheet name="NON-FAMILY" sheetId="3" r:id="rId1"/>
  </sheets>
  <definedNames>
    <definedName name="_xlnm.Print_Area" localSheetId="0">'NON-FAMILY'!$A$1:$I$62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3" l="1"/>
  <c r="G46" i="3" s="1"/>
  <c r="I46" i="3" s="1"/>
  <c r="F34" i="3" l="1"/>
  <c r="G34" i="3" s="1"/>
  <c r="I34" i="3" s="1"/>
  <c r="F44" i="3"/>
  <c r="G44" i="3" s="1"/>
  <c r="I44" i="3" s="1"/>
  <c r="F43" i="3"/>
  <c r="G43" i="3" s="1"/>
  <c r="I43" i="3" s="1"/>
  <c r="F41" i="3"/>
  <c r="G41" i="3" s="1"/>
  <c r="I41" i="3" s="1"/>
  <c r="F40" i="3"/>
  <c r="G40" i="3" s="1"/>
  <c r="I40" i="3" s="1"/>
  <c r="F13" i="3"/>
  <c r="G13" i="3" s="1"/>
  <c r="I13" i="3" s="1"/>
  <c r="F18" i="3"/>
  <c r="G18" i="3" s="1"/>
  <c r="I18" i="3" s="1"/>
  <c r="F29" i="3"/>
  <c r="G29" i="3" s="1"/>
  <c r="I29" i="3" s="1"/>
  <c r="F25" i="3"/>
  <c r="G25" i="3" s="1"/>
  <c r="I25" i="3" s="1"/>
  <c r="F15" i="3"/>
  <c r="G15" i="3" s="1"/>
  <c r="I15" i="3" s="1"/>
  <c r="F11" i="3"/>
  <c r="G11" i="3" s="1"/>
  <c r="I11" i="3" s="1"/>
  <c r="I47" i="3" l="1"/>
  <c r="C50" i="3" s="1"/>
  <c r="C51" i="3" s="1"/>
  <c r="C53" i="3" l="1"/>
</calcChain>
</file>

<file path=xl/sharedStrings.xml><?xml version="1.0" encoding="utf-8"?>
<sst xmlns="http://schemas.openxmlformats.org/spreadsheetml/2006/main" count="61" uniqueCount="51">
  <si>
    <t>TOTAL</t>
  </si>
  <si>
    <t>HST</t>
  </si>
  <si>
    <t>SENIOR - ANNUAL</t>
  </si>
  <si>
    <t>CHARTER MEMBER</t>
  </si>
  <si>
    <t>SPOUSE / PARTNER</t>
  </si>
  <si>
    <r>
      <t>INTERMEDIATE</t>
    </r>
    <r>
      <rPr>
        <sz val="8"/>
        <color theme="1"/>
        <rFont val="Calibri"/>
        <family val="2"/>
        <scheme val="minor"/>
      </rPr>
      <t xml:space="preserve"> </t>
    </r>
  </si>
  <si>
    <t>19-30 yrs. As of Jan. 1, 2021</t>
  </si>
  <si>
    <t>10-18 yrs. As of Jan. 1, 2021</t>
  </si>
  <si>
    <t xml:space="preserve">JUNIOR </t>
  </si>
  <si>
    <t>MON-FRI, except holidays</t>
  </si>
  <si>
    <t>STORAGE FEES:   POWER GOLF CARTS</t>
  </si>
  <si>
    <t>GAS</t>
  </si>
  <si>
    <t>ELECTRIC</t>
  </si>
  <si>
    <t>OUTDOOR  BOAT / TRAILER STORAGE</t>
  </si>
  <si>
    <t xml:space="preserve">SUMMER </t>
  </si>
  <si>
    <t xml:space="preserve">WINTER </t>
  </si>
  <si>
    <t xml:space="preserve">   2021 APPLICATION FORM</t>
  </si>
  <si>
    <t>FEES ARE DUE BY:  APRIL 15, 2021</t>
  </si>
  <si>
    <t>ALL MEMBERSHIP CATEGORIES</t>
  </si>
  <si>
    <t>FEE</t>
  </si>
  <si>
    <t xml:space="preserve"> ***  NEW POLICY 2021  ***     Must be a child of a Charter or Senior Member</t>
  </si>
  <si>
    <t>CLUB STORAGE &amp; CLEANING</t>
  </si>
  <si>
    <t xml:space="preserve">         PRICE  LIST</t>
  </si>
  <si>
    <t xml:space="preserve">QTY </t>
  </si>
  <si>
    <t xml:space="preserve">QTY  </t>
  </si>
  <si>
    <t>YOUR</t>
  </si>
  <si>
    <t xml:space="preserve"> --------------</t>
  </si>
  <si>
    <t xml:space="preserve"> ========</t>
  </si>
  <si>
    <t xml:space="preserve">     (OTHER THAN FAMILY)</t>
  </si>
  <si>
    <t>A part-owner, voting member</t>
  </si>
  <si>
    <t xml:space="preserve"> NAME(S)</t>
  </si>
  <si>
    <t xml:space="preserve">  NAME(S)</t>
  </si>
  <si>
    <t>GUEST FEES - FIVE PAKS  (5 rounds of 9 hole golf)</t>
  </si>
  <si>
    <t>TOTAL BEFORE TAX</t>
  </si>
  <si>
    <t xml:space="preserve">AMOUNT DUE </t>
  </si>
  <si>
    <t>SUMMARY OF CHARGES:</t>
  </si>
  <si>
    <t>x</t>
  </si>
  <si>
    <t>WEEKDAY</t>
  </si>
  <si>
    <t xml:space="preserve"> List 1 or 2 Names </t>
  </si>
  <si>
    <t xml:space="preserve"> </t>
  </si>
  <si>
    <t>INTERMEDIATE AND JUNIOR MEMBERSHIPS ("ADD-ONS")</t>
  </si>
  <si>
    <t>eastbournegolfclub@gmail.com</t>
  </si>
  <si>
    <t xml:space="preserve"> (detailed Instructions provided in covering email)</t>
  </si>
  <si>
    <t>PLEASE USE ANSWER:   golf2021</t>
  </si>
  <si>
    <t>and E-Transfer payment</t>
  </si>
  <si>
    <t>FILE:  NON-FAMILY MEMBERSHIP FORM</t>
  </si>
  <si>
    <t>Click "ENABLE EDITING"  first.</t>
  </si>
  <si>
    <t xml:space="preserve">COMPLETE "YELLOW HIGHLIGTED" AREAS </t>
  </si>
  <si>
    <t>Click:  FILE /  "SAVE AS" (your last name) and email to us at:</t>
  </si>
  <si>
    <t xml:space="preserve">                        Members must carry full personal comprehensive and</t>
  </si>
  <si>
    <t xml:space="preserve">                          liability insurance on their cart.       Type " Y " to confirm: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</si>
</sst>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60">
    <xf numFmtId="0" fontId="0" fillId="0" borderId="0" xfId="0"/>
    <xf numFmtId="8" fontId="0" fillId="0" borderId="0" xfId="0" applyNumberFormat="1"/>
    <xf numFmtId="0" fontId="0" fillId="0" borderId="0" xfId="0" applyBorder="1" applyAlignment="1">
      <alignment wrapText="1"/>
    </xf>
    <xf numFmtId="0" fontId="0" fillId="0" borderId="0" xfId="0" applyBorder="1"/>
    <xf numFmtId="8" fontId="2" fillId="0" borderId="5" xfId="0" applyNumberFormat="1" applyFont="1" applyBorder="1" applyAlignment="1">
      <alignment horizontal="left"/>
    </xf>
    <xf numFmtId="8" fontId="2" fillId="0" borderId="0" xfId="0" applyNumberFormat="1" applyFont="1" applyBorder="1" applyAlignment="1">
      <alignment horizontal="left"/>
    </xf>
    <xf numFmtId="8" fontId="0" fillId="0" borderId="0" xfId="0" applyNumberFormat="1" applyBorder="1"/>
    <xf numFmtId="0" fontId="0" fillId="0" borderId="8" xfId="0" applyBorder="1"/>
    <xf numFmtId="0" fontId="0" fillId="0" borderId="10" xfId="0" applyBorder="1"/>
    <xf numFmtId="8" fontId="0" fillId="0" borderId="12" xfId="0" applyNumberFormat="1" applyBorder="1"/>
    <xf numFmtId="0" fontId="0" fillId="0" borderId="6" xfId="0" applyBorder="1"/>
    <xf numFmtId="0" fontId="0" fillId="0" borderId="13" xfId="0" applyBorder="1"/>
    <xf numFmtId="0" fontId="1" fillId="0" borderId="0" xfId="0" applyFont="1"/>
    <xf numFmtId="0" fontId="1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43" fontId="2" fillId="0" borderId="1" xfId="1" applyFont="1" applyBorder="1" applyAlignment="1">
      <alignment horizontal="left"/>
    </xf>
    <xf numFmtId="43" fontId="2" fillId="0" borderId="5" xfId="1" applyFont="1" applyBorder="1" applyAlignment="1">
      <alignment horizontal="left"/>
    </xf>
    <xf numFmtId="43" fontId="2" fillId="0" borderId="0" xfId="1" applyFont="1" applyBorder="1" applyAlignment="1">
      <alignment horizontal="left"/>
    </xf>
    <xf numFmtId="0" fontId="2" fillId="0" borderId="2" xfId="0" applyFont="1" applyBorder="1" applyAlignment="1">
      <alignment wrapText="1"/>
    </xf>
    <xf numFmtId="43" fontId="0" fillId="0" borderId="0" xfId="0" applyNumberFormat="1"/>
    <xf numFmtId="0" fontId="4" fillId="0" borderId="0" xfId="0" applyFont="1"/>
    <xf numFmtId="0" fontId="8" fillId="0" borderId="0" xfId="0" applyFont="1" applyAlignment="1">
      <alignment horizontal="left"/>
    </xf>
    <xf numFmtId="43" fontId="2" fillId="0" borderId="0" xfId="0" applyNumberFormat="1" applyFont="1" applyBorder="1" applyAlignment="1">
      <alignment horizontal="left"/>
    </xf>
    <xf numFmtId="43" fontId="4" fillId="0" borderId="0" xfId="1" applyFont="1"/>
    <xf numFmtId="0" fontId="1" fillId="0" borderId="1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3" xfId="0" applyBorder="1" applyAlignment="1">
      <alignment wrapText="1"/>
    </xf>
    <xf numFmtId="43" fontId="2" fillId="0" borderId="13" xfId="1" applyFont="1" applyBorder="1" applyAlignment="1">
      <alignment horizontal="left"/>
    </xf>
    <xf numFmtId="0" fontId="1" fillId="0" borderId="18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1" fillId="0" borderId="20" xfId="0" applyFont="1" applyBorder="1"/>
    <xf numFmtId="0" fontId="3" fillId="0" borderId="28" xfId="0" applyFont="1" applyBorder="1" applyAlignment="1"/>
    <xf numFmtId="0" fontId="1" fillId="0" borderId="11" xfId="0" applyFont="1" applyBorder="1" applyAlignment="1">
      <alignment wrapText="1"/>
    </xf>
    <xf numFmtId="43" fontId="2" fillId="0" borderId="11" xfId="1" applyFont="1" applyBorder="1" applyAlignment="1">
      <alignment horizontal="left"/>
    </xf>
    <xf numFmtId="0" fontId="1" fillId="0" borderId="2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11" fillId="0" borderId="28" xfId="0" applyFont="1" applyBorder="1" applyAlignment="1"/>
    <xf numFmtId="0" fontId="1" fillId="0" borderId="31" xfId="0" applyFont="1" applyBorder="1" applyAlignment="1"/>
    <xf numFmtId="43" fontId="2" fillId="0" borderId="6" xfId="1" applyFont="1" applyBorder="1" applyAlignment="1">
      <alignment horizontal="left"/>
    </xf>
    <xf numFmtId="43" fontId="2" fillId="0" borderId="6" xfId="0" applyNumberFormat="1" applyFont="1" applyBorder="1" applyAlignment="1">
      <alignment horizontal="left"/>
    </xf>
    <xf numFmtId="43" fontId="2" fillId="0" borderId="13" xfId="0" applyNumberFormat="1" applyFont="1" applyBorder="1" applyAlignment="1">
      <alignment horizontal="left"/>
    </xf>
    <xf numFmtId="0" fontId="0" fillId="0" borderId="21" xfId="0" applyBorder="1"/>
    <xf numFmtId="0" fontId="3" fillId="0" borderId="10" xfId="0" applyFont="1" applyBorder="1" applyAlignment="1">
      <alignment horizontal="center" wrapText="1"/>
    </xf>
    <xf numFmtId="0" fontId="2" fillId="0" borderId="0" xfId="0" applyFont="1" applyBorder="1"/>
    <xf numFmtId="2" fontId="2" fillId="0" borderId="0" xfId="0" applyNumberFormat="1" applyFont="1" applyBorder="1"/>
    <xf numFmtId="2" fontId="2" fillId="0" borderId="13" xfId="0" applyNumberFormat="1" applyFont="1" applyBorder="1"/>
    <xf numFmtId="43" fontId="2" fillId="0" borderId="17" xfId="0" applyNumberFormat="1" applyFont="1" applyBorder="1"/>
    <xf numFmtId="8" fontId="2" fillId="0" borderId="12" xfId="0" applyNumberFormat="1" applyFont="1" applyBorder="1"/>
    <xf numFmtId="8" fontId="2" fillId="0" borderId="14" xfId="0" applyNumberFormat="1" applyFont="1" applyBorder="1"/>
    <xf numFmtId="43" fontId="2" fillId="0" borderId="12" xfId="0" applyNumberFormat="1" applyFont="1" applyBorder="1"/>
    <xf numFmtId="8" fontId="2" fillId="0" borderId="0" xfId="0" applyNumberFormat="1" applyFont="1" applyBorder="1"/>
    <xf numFmtId="8" fontId="2" fillId="0" borderId="17" xfId="0" applyNumberFormat="1" applyFont="1" applyBorder="1"/>
    <xf numFmtId="43" fontId="2" fillId="0" borderId="16" xfId="0" applyNumberFormat="1" applyFont="1" applyBorder="1"/>
    <xf numFmtId="0" fontId="2" fillId="0" borderId="0" xfId="0" applyFont="1"/>
    <xf numFmtId="43" fontId="2" fillId="0" borderId="7" xfId="0" applyNumberFormat="1" applyFont="1" applyBorder="1"/>
    <xf numFmtId="0" fontId="2" fillId="0" borderId="14" xfId="0" applyFont="1" applyBorder="1"/>
    <xf numFmtId="8" fontId="2" fillId="0" borderId="9" xfId="0" applyNumberFormat="1" applyFont="1" applyBorder="1"/>
    <xf numFmtId="43" fontId="2" fillId="0" borderId="9" xfId="0" applyNumberFormat="1" applyFont="1" applyBorder="1"/>
    <xf numFmtId="43" fontId="2" fillId="0" borderId="14" xfId="0" applyNumberFormat="1" applyFont="1" applyBorder="1"/>
    <xf numFmtId="0" fontId="2" fillId="0" borderId="9" xfId="0" applyFont="1" applyBorder="1"/>
    <xf numFmtId="0" fontId="7" fillId="0" borderId="19" xfId="0" applyFont="1" applyBorder="1" applyAlignment="1">
      <alignment horizontal="right"/>
    </xf>
    <xf numFmtId="43" fontId="2" fillId="0" borderId="18" xfId="1" applyFont="1" applyBorder="1" applyAlignment="1">
      <alignment horizontal="left"/>
    </xf>
    <xf numFmtId="43" fontId="2" fillId="0" borderId="28" xfId="1" applyFont="1" applyBorder="1" applyAlignment="1">
      <alignment horizontal="left"/>
    </xf>
    <xf numFmtId="43" fontId="2" fillId="0" borderId="10" xfId="1" applyFont="1" applyBorder="1" applyAlignment="1">
      <alignment horizontal="left"/>
    </xf>
    <xf numFmtId="43" fontId="2" fillId="0" borderId="15" xfId="1" applyFont="1" applyBorder="1" applyAlignment="1">
      <alignment horizontal="left"/>
    </xf>
    <xf numFmtId="43" fontId="2" fillId="0" borderId="18" xfId="1" applyFont="1" applyBorder="1" applyAlignment="1">
      <alignment horizontal="left" wrapText="1"/>
    </xf>
    <xf numFmtId="43" fontId="7" fillId="0" borderId="10" xfId="1" applyFont="1" applyBorder="1" applyAlignment="1">
      <alignment horizontal="right"/>
    </xf>
    <xf numFmtId="43" fontId="7" fillId="0" borderId="13" xfId="1" applyFont="1" applyBorder="1" applyAlignment="1">
      <alignment horizontal="right"/>
    </xf>
    <xf numFmtId="8" fontId="7" fillId="0" borderId="14" xfId="0" applyNumberFormat="1" applyFont="1" applyBorder="1" applyAlignment="1">
      <alignment horizontal="right"/>
    </xf>
    <xf numFmtId="43" fontId="2" fillId="0" borderId="20" xfId="1" applyFont="1" applyBorder="1" applyAlignment="1">
      <alignment horizontal="left"/>
    </xf>
    <xf numFmtId="8" fontId="2" fillId="0" borderId="21" xfId="0" applyNumberFormat="1" applyFont="1" applyBorder="1"/>
    <xf numFmtId="0" fontId="7" fillId="0" borderId="20" xfId="0" applyFont="1" applyBorder="1" applyAlignment="1">
      <alignment horizontal="center"/>
    </xf>
    <xf numFmtId="0" fontId="0" fillId="0" borderId="0" xfId="0" applyAlignment="1"/>
    <xf numFmtId="0" fontId="0" fillId="0" borderId="13" xfId="0" applyBorder="1" applyAlignment="1"/>
    <xf numFmtId="0" fontId="0" fillId="3" borderId="0" xfId="0" applyFill="1" applyBorder="1" applyAlignment="1"/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3" fontId="2" fillId="0" borderId="0" xfId="0" applyNumberFormat="1" applyFont="1" applyBorder="1"/>
    <xf numFmtId="8" fontId="7" fillId="0" borderId="0" xfId="0" applyNumberFormat="1" applyFont="1" applyBorder="1" applyAlignment="1">
      <alignment horizontal="right"/>
    </xf>
    <xf numFmtId="0" fontId="0" fillId="0" borderId="34" xfId="0" applyBorder="1"/>
    <xf numFmtId="0" fontId="0" fillId="0" borderId="27" xfId="0" applyBorder="1"/>
    <xf numFmtId="0" fontId="7" fillId="0" borderId="3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7" fillId="0" borderId="34" xfId="0" applyFont="1" applyBorder="1" applyAlignment="1">
      <alignment horizontal="center"/>
    </xf>
    <xf numFmtId="44" fontId="7" fillId="0" borderId="34" xfId="2" applyFont="1" applyBorder="1" applyAlignment="1">
      <alignment horizontal="center"/>
    </xf>
    <xf numFmtId="44" fontId="7" fillId="0" borderId="27" xfId="2" applyFont="1" applyBorder="1" applyAlignment="1">
      <alignment horizontal="center"/>
    </xf>
    <xf numFmtId="44" fontId="7" fillId="0" borderId="33" xfId="2" applyFont="1" applyBorder="1" applyAlignment="1">
      <alignment horizontal="center"/>
    </xf>
    <xf numFmtId="43" fontId="5" fillId="0" borderId="0" xfId="1" applyFont="1"/>
    <xf numFmtId="0" fontId="13" fillId="0" borderId="0" xfId="0" applyFont="1"/>
    <xf numFmtId="0" fontId="12" fillId="0" borderId="8" xfId="0" applyFont="1" applyBorder="1"/>
    <xf numFmtId="0" fontId="12" fillId="0" borderId="10" xfId="0" applyFont="1" applyBorder="1"/>
    <xf numFmtId="0" fontId="1" fillId="3" borderId="13" xfId="0" applyFont="1" applyFill="1" applyBorder="1" applyAlignment="1">
      <alignment horizontal="center" wrapText="1"/>
    </xf>
    <xf numFmtId="43" fontId="2" fillId="0" borderId="5" xfId="0" applyNumberFormat="1" applyFont="1" applyBorder="1" applyAlignment="1">
      <alignment horizontal="left"/>
    </xf>
    <xf numFmtId="44" fontId="7" fillId="0" borderId="35" xfId="0" applyNumberFormat="1" applyFont="1" applyBorder="1"/>
    <xf numFmtId="43" fontId="5" fillId="0" borderId="0" xfId="1" applyFont="1" applyAlignment="1">
      <alignment horizontal="right"/>
    </xf>
    <xf numFmtId="0" fontId="0" fillId="0" borderId="0" xfId="0" applyAlignment="1">
      <alignment horizontal="right"/>
    </xf>
    <xf numFmtId="43" fontId="1" fillId="0" borderId="0" xfId="1" applyFont="1" applyAlignment="1">
      <alignment horizontal="left"/>
    </xf>
    <xf numFmtId="43" fontId="6" fillId="0" borderId="0" xfId="1" applyFont="1" applyAlignment="1">
      <alignment horizontal="left"/>
    </xf>
    <xf numFmtId="0" fontId="0" fillId="0" borderId="0" xfId="0" applyAlignment="1">
      <alignment horizontal="left"/>
    </xf>
    <xf numFmtId="0" fontId="1" fillId="3" borderId="29" xfId="0" applyFont="1" applyFill="1" applyBorder="1" applyAlignment="1">
      <alignment wrapText="1"/>
    </xf>
    <xf numFmtId="0" fontId="0" fillId="3" borderId="0" xfId="0" applyFill="1"/>
    <xf numFmtId="0" fontId="14" fillId="0" borderId="1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" fillId="0" borderId="8" xfId="0" applyFont="1" applyFill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32" xfId="0" applyFont="1" applyBorder="1" applyAlignment="1">
      <alignment horizontal="center" wrapText="1"/>
    </xf>
    <xf numFmtId="43" fontId="2" fillId="0" borderId="31" xfId="1" applyFont="1" applyBorder="1" applyAlignment="1">
      <alignment horizontal="left"/>
    </xf>
    <xf numFmtId="43" fontId="2" fillId="0" borderId="32" xfId="1" applyFont="1" applyBorder="1" applyAlignment="1">
      <alignment horizontal="left"/>
    </xf>
    <xf numFmtId="8" fontId="2" fillId="0" borderId="38" xfId="0" applyNumberFormat="1" applyFont="1" applyBorder="1"/>
    <xf numFmtId="0" fontId="15" fillId="3" borderId="36" xfId="0" applyFont="1" applyFill="1" applyBorder="1" applyAlignment="1"/>
    <xf numFmtId="0" fontId="1" fillId="2" borderId="5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wrapText="1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4" fillId="3" borderId="4" xfId="0" applyFont="1" applyFill="1" applyBorder="1" applyAlignment="1">
      <alignment horizontal="center" wrapText="1"/>
    </xf>
    <xf numFmtId="0" fontId="14" fillId="3" borderId="23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 wrapText="1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30" xfId="0" applyFont="1" applyBorder="1" applyAlignment="1" applyProtection="1">
      <alignment wrapText="1"/>
    </xf>
    <xf numFmtId="0" fontId="16" fillId="2" borderId="25" xfId="0" applyFont="1" applyFill="1" applyBorder="1" applyAlignment="1" applyProtection="1">
      <alignment wrapText="1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0" fontId="9" fillId="3" borderId="0" xfId="0" applyFont="1" applyFill="1"/>
    <xf numFmtId="0" fontId="9" fillId="0" borderId="0" xfId="0" applyFont="1" applyAlignment="1">
      <alignment horizontal="left"/>
    </xf>
    <xf numFmtId="0" fontId="10" fillId="0" borderId="0" xfId="3" applyAlignment="1">
      <alignment horizontal="left"/>
    </xf>
    <xf numFmtId="0" fontId="17" fillId="0" borderId="0" xfId="0" applyFont="1"/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0" fillId="0" borderId="39" xfId="0" applyBorder="1" applyAlignment="1">
      <alignment wrapText="1"/>
    </xf>
    <xf numFmtId="0" fontId="1" fillId="3" borderId="0" xfId="0" applyFont="1" applyFill="1" applyBorder="1" applyAlignment="1" applyProtection="1">
      <alignment horizontal="center" wrapText="1"/>
    </xf>
    <xf numFmtId="0" fontId="9" fillId="3" borderId="35" xfId="0" applyFont="1" applyFill="1" applyBorder="1" applyAlignment="1" applyProtection="1">
      <alignment horizontal="center" wrapText="1"/>
      <protection locked="0"/>
    </xf>
    <xf numFmtId="0" fontId="12" fillId="0" borderId="26" xfId="0" applyFont="1" applyBorder="1"/>
    <xf numFmtId="0" fontId="0" fillId="0" borderId="29" xfId="0" applyBorder="1"/>
    <xf numFmtId="0" fontId="0" fillId="0" borderId="2" xfId="0" applyBorder="1"/>
    <xf numFmtId="0" fontId="12" fillId="0" borderId="2" xfId="0" quotePrefix="1" applyFont="1" applyBorder="1" applyAlignment="1">
      <alignment horizontal="left"/>
    </xf>
    <xf numFmtId="0" fontId="18" fillId="0" borderId="40" xfId="0" applyFont="1" applyBorder="1" applyAlignment="1"/>
    <xf numFmtId="0" fontId="18" fillId="0" borderId="4" xfId="0" applyFont="1" applyBorder="1" applyAlignment="1"/>
    <xf numFmtId="0" fontId="1" fillId="0" borderId="2" xfId="0" applyFont="1" applyBorder="1" applyAlignment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0</xdr:row>
      <xdr:rowOff>102870</xdr:rowOff>
    </xdr:from>
    <xdr:to>
      <xdr:col>0</xdr:col>
      <xdr:colOff>1173480</xdr:colOff>
      <xdr:row>4</xdr:row>
      <xdr:rowOff>121799</xdr:rowOff>
    </xdr:to>
    <xdr:pic>
      <xdr:nvPicPr>
        <xdr:cNvPr id="6" name="Picture 0" descr="New Eastbourne Golf Club Logo.jpg">
          <a:extLst>
            <a:ext uri="{FF2B5EF4-FFF2-40B4-BE49-F238E27FC236}">
              <a16:creationId xmlns:a16="http://schemas.microsoft.com/office/drawing/2014/main" id="{F8DEEEF1-7581-4437-910C-853585144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02870"/>
          <a:ext cx="975360" cy="939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astbournegolfclub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781D4-0832-4100-94CF-18D3CD3CB6BB}">
  <dimension ref="A1:J62"/>
  <sheetViews>
    <sheetView tabSelected="1" topLeftCell="A16" zoomScaleNormal="100" workbookViewId="0">
      <selection activeCell="M30" sqref="M30"/>
    </sheetView>
  </sheetViews>
  <sheetFormatPr defaultRowHeight="14.4" x14ac:dyDescent="0.3"/>
  <cols>
    <col min="1" max="1" width="21.21875" customWidth="1"/>
    <col min="2" max="2" width="2.88671875" customWidth="1"/>
    <col min="3" max="3" width="33.77734375" customWidth="1"/>
    <col min="4" max="4" width="4.33203125" customWidth="1"/>
    <col min="5" max="5" width="8.21875" customWidth="1"/>
    <col min="6" max="6" width="7" customWidth="1"/>
    <col min="7" max="7" width="8.77734375" customWidth="1"/>
    <col min="8" max="8" width="3.77734375" customWidth="1"/>
    <col min="9" max="9" width="10" customWidth="1"/>
    <col min="10" max="10" width="12.5546875" customWidth="1"/>
  </cols>
  <sheetData>
    <row r="1" spans="1:10" ht="18" x14ac:dyDescent="0.35">
      <c r="A1" s="3"/>
      <c r="B1" s="3"/>
      <c r="C1" s="20" t="s">
        <v>18</v>
      </c>
    </row>
    <row r="2" spans="1:10" ht="18" x14ac:dyDescent="0.35">
      <c r="C2" s="20" t="s">
        <v>28</v>
      </c>
      <c r="D2" s="12"/>
    </row>
    <row r="3" spans="1:10" x14ac:dyDescent="0.3">
      <c r="F3" s="110"/>
      <c r="I3" s="3"/>
    </row>
    <row r="4" spans="1:10" ht="21" x14ac:dyDescent="0.4">
      <c r="C4" s="21" t="s">
        <v>16</v>
      </c>
    </row>
    <row r="5" spans="1:10" ht="18" x14ac:dyDescent="0.35">
      <c r="C5" s="20" t="s">
        <v>17</v>
      </c>
    </row>
    <row r="6" spans="1:10" ht="18" x14ac:dyDescent="0.35">
      <c r="C6" s="20"/>
    </row>
    <row r="7" spans="1:10" x14ac:dyDescent="0.3">
      <c r="B7" t="s">
        <v>39</v>
      </c>
      <c r="C7" s="146" t="s">
        <v>47</v>
      </c>
    </row>
    <row r="8" spans="1:10" ht="15" thickBot="1" x14ac:dyDescent="0.35">
      <c r="C8" s="147" t="s">
        <v>46</v>
      </c>
    </row>
    <row r="9" spans="1:10" ht="15" thickBot="1" x14ac:dyDescent="0.35">
      <c r="E9" s="29" t="s">
        <v>22</v>
      </c>
      <c r="F9" s="30"/>
      <c r="G9" s="48"/>
      <c r="H9" s="3"/>
      <c r="I9" s="89" t="s">
        <v>25</v>
      </c>
    </row>
    <row r="10" spans="1:10" ht="15" thickBot="1" x14ac:dyDescent="0.35">
      <c r="A10" s="29"/>
      <c r="B10" s="30"/>
      <c r="C10" s="31" t="s">
        <v>30</v>
      </c>
      <c r="D10" s="78" t="s">
        <v>23</v>
      </c>
      <c r="E10" s="67" t="s">
        <v>19</v>
      </c>
      <c r="F10" s="40" t="s">
        <v>1</v>
      </c>
      <c r="G10" s="41" t="s">
        <v>0</v>
      </c>
      <c r="H10" s="84"/>
      <c r="I10" s="90" t="s">
        <v>0</v>
      </c>
    </row>
    <row r="11" spans="1:10" x14ac:dyDescent="0.3">
      <c r="A11" s="28" t="s">
        <v>3</v>
      </c>
      <c r="B11" s="134" t="s">
        <v>36</v>
      </c>
      <c r="C11" s="139"/>
      <c r="D11" s="123">
        <v>0</v>
      </c>
      <c r="E11" s="68">
        <v>1390</v>
      </c>
      <c r="F11" s="16">
        <f t="shared" ref="F11:F29" si="0">SUM(E11*0.13)</f>
        <v>180.70000000000002</v>
      </c>
      <c r="G11" s="53">
        <f>SUM(E11:F11)</f>
        <v>1570.7</v>
      </c>
      <c r="H11" s="85"/>
      <c r="I11" s="94">
        <f>G11*D11</f>
        <v>0</v>
      </c>
    </row>
    <row r="12" spans="1:10" ht="15" thickBot="1" x14ac:dyDescent="0.35">
      <c r="A12" s="32" t="s">
        <v>29</v>
      </c>
      <c r="B12" s="109"/>
      <c r="C12" s="138"/>
      <c r="D12" s="33"/>
      <c r="E12" s="69"/>
      <c r="F12" s="34"/>
      <c r="G12" s="9"/>
      <c r="H12" s="6"/>
      <c r="I12" s="93"/>
    </row>
    <row r="13" spans="1:10" x14ac:dyDescent="0.3">
      <c r="A13" s="28" t="s">
        <v>2</v>
      </c>
      <c r="B13" s="134" t="s">
        <v>36</v>
      </c>
      <c r="C13" s="130"/>
      <c r="D13" s="123">
        <v>0</v>
      </c>
      <c r="E13" s="68">
        <v>1440</v>
      </c>
      <c r="F13" s="16">
        <f t="shared" si="0"/>
        <v>187.20000000000002</v>
      </c>
      <c r="G13" s="53">
        <f>SUM(E13:F13)</f>
        <v>1627.2</v>
      </c>
      <c r="H13" s="85"/>
      <c r="I13" s="94">
        <f>G13*D13</f>
        <v>0</v>
      </c>
      <c r="J13" s="1"/>
    </row>
    <row r="14" spans="1:10" ht="15" thickBot="1" x14ac:dyDescent="0.35">
      <c r="A14" s="35"/>
      <c r="B14" s="109"/>
      <c r="C14" s="138"/>
      <c r="D14" s="33"/>
      <c r="E14" s="69"/>
      <c r="F14" s="34"/>
      <c r="G14" s="54"/>
      <c r="H14" s="57"/>
      <c r="I14" s="93"/>
    </row>
    <row r="15" spans="1:10" x14ac:dyDescent="0.3">
      <c r="A15" s="28" t="s">
        <v>4</v>
      </c>
      <c r="B15" s="134" t="s">
        <v>36</v>
      </c>
      <c r="C15" s="130"/>
      <c r="D15" s="123">
        <v>0</v>
      </c>
      <c r="E15" s="68">
        <v>800</v>
      </c>
      <c r="F15" s="16">
        <f t="shared" si="0"/>
        <v>104</v>
      </c>
      <c r="G15" s="53">
        <f>SUM(E15:F15)</f>
        <v>904</v>
      </c>
      <c r="H15" s="85"/>
      <c r="I15" s="94">
        <f>G15*D15</f>
        <v>0</v>
      </c>
    </row>
    <row r="16" spans="1:10" ht="15" thickBot="1" x14ac:dyDescent="0.35">
      <c r="A16" s="36"/>
      <c r="B16" s="109"/>
      <c r="C16" s="138"/>
      <c r="D16" s="82"/>
      <c r="E16" s="70"/>
      <c r="F16" s="27"/>
      <c r="G16" s="55"/>
      <c r="H16" s="57"/>
      <c r="I16" s="92"/>
    </row>
    <row r="17" spans="1:10" x14ac:dyDescent="0.3">
      <c r="A17" s="116" t="s">
        <v>37</v>
      </c>
      <c r="B17" s="122" t="s">
        <v>38</v>
      </c>
      <c r="C17" s="117"/>
      <c r="D17" s="118"/>
      <c r="E17" s="119"/>
      <c r="F17" s="120"/>
      <c r="G17" s="121"/>
      <c r="H17" s="57"/>
      <c r="I17" s="92"/>
    </row>
    <row r="18" spans="1:10" x14ac:dyDescent="0.3">
      <c r="A18" s="115" t="s">
        <v>39</v>
      </c>
      <c r="B18" s="132">
        <v>1</v>
      </c>
      <c r="C18" s="140"/>
      <c r="D18" s="123">
        <v>0</v>
      </c>
      <c r="E18" s="68">
        <v>900</v>
      </c>
      <c r="F18" s="16">
        <f>SUM(E18*0.13)</f>
        <v>117</v>
      </c>
      <c r="G18" s="53">
        <f>SUM(E18:F18)</f>
        <v>1017</v>
      </c>
      <c r="H18" s="85"/>
      <c r="I18" s="94">
        <f t="shared" ref="I18" si="1">G18*D18</f>
        <v>0</v>
      </c>
      <c r="J18" s="19"/>
    </row>
    <row r="19" spans="1:10" ht="15" thickBot="1" x14ac:dyDescent="0.35">
      <c r="A19" s="25" t="s">
        <v>9</v>
      </c>
      <c r="B19" s="133">
        <v>2</v>
      </c>
      <c r="C19" s="141"/>
      <c r="D19" s="101"/>
      <c r="E19" s="70"/>
      <c r="F19" s="27"/>
      <c r="G19" s="56"/>
      <c r="H19" s="85"/>
      <c r="I19" s="95"/>
    </row>
    <row r="20" spans="1:10" x14ac:dyDescent="0.3">
      <c r="A20" s="18"/>
      <c r="B20" s="2"/>
      <c r="C20" s="2"/>
      <c r="D20" s="2"/>
      <c r="E20" s="17"/>
      <c r="F20" s="17"/>
      <c r="G20" s="57"/>
      <c r="H20" s="57"/>
    </row>
    <row r="21" spans="1:10" ht="15" thickBot="1" x14ac:dyDescent="0.35">
      <c r="A21" s="18"/>
      <c r="B21" s="2"/>
      <c r="C21" s="2"/>
      <c r="D21" s="2"/>
      <c r="E21" s="17"/>
      <c r="F21" s="17"/>
      <c r="G21" s="57"/>
      <c r="H21" s="57"/>
    </row>
    <row r="22" spans="1:10" ht="15" thickBot="1" x14ac:dyDescent="0.35">
      <c r="A22" s="44" t="s">
        <v>40</v>
      </c>
      <c r="B22" s="37"/>
      <c r="C22" s="37"/>
      <c r="D22" s="37"/>
      <c r="E22" s="29" t="s">
        <v>22</v>
      </c>
      <c r="F22" s="76"/>
      <c r="G22" s="77"/>
      <c r="H22" s="57"/>
      <c r="I22" s="91"/>
    </row>
    <row r="23" spans="1:10" ht="15" thickBot="1" x14ac:dyDescent="0.35">
      <c r="A23" s="43" t="s">
        <v>20</v>
      </c>
      <c r="B23" s="33"/>
      <c r="C23" s="33"/>
      <c r="D23" s="42" t="s">
        <v>24</v>
      </c>
      <c r="E23" s="73" t="s">
        <v>19</v>
      </c>
      <c r="F23" s="74" t="s">
        <v>1</v>
      </c>
      <c r="G23" s="75" t="s">
        <v>0</v>
      </c>
      <c r="H23" s="86"/>
      <c r="I23" s="87"/>
    </row>
    <row r="24" spans="1:10" x14ac:dyDescent="0.3">
      <c r="A24" s="28"/>
      <c r="B24" s="13"/>
      <c r="C24" s="13" t="s">
        <v>31</v>
      </c>
      <c r="D24" s="13"/>
      <c r="E24" s="68"/>
      <c r="F24" s="16"/>
      <c r="G24" s="58"/>
      <c r="H24" s="57"/>
      <c r="I24" s="87"/>
    </row>
    <row r="25" spans="1:10" x14ac:dyDescent="0.3">
      <c r="A25" s="24" t="s">
        <v>5</v>
      </c>
      <c r="B25" s="111">
        <v>1</v>
      </c>
      <c r="C25" s="131"/>
      <c r="D25" s="124">
        <v>0</v>
      </c>
      <c r="E25" s="71">
        <v>675</v>
      </c>
      <c r="F25" s="15">
        <f t="shared" si="0"/>
        <v>87.75</v>
      </c>
      <c r="G25" s="59">
        <f>SUM(E25:F25)</f>
        <v>762.75</v>
      </c>
      <c r="H25" s="85"/>
      <c r="I25" s="94">
        <f t="shared" ref="I25" si="2">G25*D25</f>
        <v>0</v>
      </c>
    </row>
    <row r="26" spans="1:10" x14ac:dyDescent="0.3">
      <c r="A26" s="38" t="s">
        <v>6</v>
      </c>
      <c r="B26" s="112">
        <v>2</v>
      </c>
      <c r="C26" s="135"/>
      <c r="D26" s="13"/>
      <c r="E26" s="68"/>
      <c r="F26" s="16"/>
      <c r="G26" s="58"/>
      <c r="H26" s="57"/>
      <c r="I26" s="87"/>
    </row>
    <row r="27" spans="1:10" ht="15" thickBot="1" x14ac:dyDescent="0.35">
      <c r="A27" s="35"/>
      <c r="B27" s="113">
        <v>3</v>
      </c>
      <c r="C27" s="136"/>
      <c r="D27" s="33"/>
      <c r="E27" s="69"/>
      <c r="F27" s="34"/>
      <c r="G27" s="54"/>
      <c r="H27" s="57"/>
      <c r="I27" s="87"/>
    </row>
    <row r="28" spans="1:10" x14ac:dyDescent="0.3">
      <c r="A28" s="28"/>
      <c r="B28" s="13"/>
      <c r="C28" s="13" t="s">
        <v>31</v>
      </c>
      <c r="D28" s="13"/>
      <c r="E28" s="68"/>
      <c r="F28" s="16"/>
      <c r="G28" s="58"/>
      <c r="H28" s="57"/>
      <c r="I28" s="87"/>
    </row>
    <row r="29" spans="1:10" x14ac:dyDescent="0.3">
      <c r="A29" s="28" t="s">
        <v>8</v>
      </c>
      <c r="B29" s="112">
        <v>1</v>
      </c>
      <c r="C29" s="135"/>
      <c r="D29" s="123">
        <v>0</v>
      </c>
      <c r="E29" s="68">
        <v>300</v>
      </c>
      <c r="F29" s="16">
        <f t="shared" si="0"/>
        <v>39</v>
      </c>
      <c r="G29" s="59">
        <f>SUM(E29:F29)</f>
        <v>339</v>
      </c>
      <c r="H29" s="85"/>
      <c r="I29" s="94">
        <f t="shared" ref="I29" si="3">G29*D29</f>
        <v>0</v>
      </c>
    </row>
    <row r="30" spans="1:10" x14ac:dyDescent="0.3">
      <c r="A30" s="38" t="s">
        <v>7</v>
      </c>
      <c r="B30" s="112">
        <v>2</v>
      </c>
      <c r="C30" s="135"/>
      <c r="D30" s="14"/>
      <c r="E30" s="72"/>
      <c r="F30" s="16"/>
      <c r="G30" s="58"/>
      <c r="H30" s="57"/>
      <c r="I30" s="87"/>
    </row>
    <row r="31" spans="1:10" ht="15" thickBot="1" x14ac:dyDescent="0.35">
      <c r="A31" s="39"/>
      <c r="B31" s="114">
        <v>3</v>
      </c>
      <c r="C31" s="137"/>
      <c r="D31" s="26"/>
      <c r="E31" s="70"/>
      <c r="F31" s="27"/>
      <c r="G31" s="55"/>
      <c r="H31" s="57"/>
      <c r="I31" s="88"/>
    </row>
    <row r="32" spans="1:10" x14ac:dyDescent="0.3">
      <c r="D32" s="79"/>
      <c r="G32" s="60"/>
      <c r="H32" s="60"/>
    </row>
    <row r="33" spans="1:9" ht="15" thickBot="1" x14ac:dyDescent="0.35">
      <c r="D33" s="79"/>
      <c r="G33" s="60"/>
      <c r="H33" s="60"/>
    </row>
    <row r="34" spans="1:9" ht="18" x14ac:dyDescent="0.35">
      <c r="A34" s="153" t="s">
        <v>32</v>
      </c>
      <c r="B34" s="10"/>
      <c r="C34" s="10"/>
      <c r="D34" s="125">
        <v>0</v>
      </c>
      <c r="E34" s="45">
        <v>120</v>
      </c>
      <c r="F34" s="46">
        <f>E34*0.13</f>
        <v>15.600000000000001</v>
      </c>
      <c r="G34" s="61">
        <f>SUM(E34:F34)</f>
        <v>135.6</v>
      </c>
      <c r="H34" s="85"/>
      <c r="I34" s="96">
        <f t="shared" ref="I34" si="4">G34*D34</f>
        <v>0</v>
      </c>
    </row>
    <row r="35" spans="1:9" ht="15" thickBot="1" x14ac:dyDescent="0.35">
      <c r="A35" s="154"/>
      <c r="B35" s="11"/>
      <c r="C35" s="11"/>
      <c r="D35" s="80"/>
      <c r="E35" s="11"/>
      <c r="F35" s="11"/>
      <c r="G35" s="62"/>
      <c r="H35" s="50"/>
      <c r="I35" s="87"/>
    </row>
    <row r="36" spans="1:9" x14ac:dyDescent="0.3">
      <c r="A36" s="155"/>
      <c r="B36" s="2"/>
      <c r="C36" s="2"/>
      <c r="D36" s="79"/>
      <c r="E36" s="5"/>
      <c r="F36" s="5"/>
      <c r="G36" s="63"/>
      <c r="H36" s="57"/>
      <c r="I36" s="87"/>
    </row>
    <row r="37" spans="1:9" ht="18" x14ac:dyDescent="0.35">
      <c r="A37" s="156" t="s">
        <v>10</v>
      </c>
      <c r="B37" s="14"/>
      <c r="C37" s="14"/>
      <c r="D37" s="14"/>
      <c r="E37" s="4"/>
      <c r="F37" s="4"/>
      <c r="G37" s="58"/>
      <c r="H37" s="57"/>
      <c r="I37" s="87"/>
    </row>
    <row r="38" spans="1:9" ht="15" thickBot="1" x14ac:dyDescent="0.35">
      <c r="A38" s="157" t="s">
        <v>49</v>
      </c>
      <c r="C38" s="2"/>
      <c r="D38" s="151"/>
      <c r="E38" s="17"/>
      <c r="F38" s="22"/>
      <c r="G38" s="64"/>
      <c r="H38" s="85"/>
      <c r="I38" s="94"/>
    </row>
    <row r="39" spans="1:9" ht="15" thickBot="1" x14ac:dyDescent="0.35">
      <c r="A39" s="158" t="s">
        <v>50</v>
      </c>
      <c r="C39" s="14"/>
      <c r="D39" s="152"/>
      <c r="E39" s="16"/>
      <c r="F39" s="102"/>
      <c r="G39" s="53"/>
      <c r="H39" s="85"/>
      <c r="I39" s="94"/>
    </row>
    <row r="40" spans="1:9" x14ac:dyDescent="0.3">
      <c r="A40" s="159"/>
      <c r="B40" s="150"/>
      <c r="C40" s="148" t="s">
        <v>12</v>
      </c>
      <c r="D40" s="126">
        <v>0</v>
      </c>
      <c r="E40" s="17">
        <v>650</v>
      </c>
      <c r="F40" s="22">
        <f>E40*0.13</f>
        <v>84.5</v>
      </c>
      <c r="G40" s="64">
        <f>SUM(E40:F40)</f>
        <v>734.5</v>
      </c>
      <c r="H40" s="85"/>
      <c r="I40" s="94">
        <f t="shared" ref="I40:I44" si="5">G40*D40</f>
        <v>0</v>
      </c>
    </row>
    <row r="41" spans="1:9" ht="15" thickBot="1" x14ac:dyDescent="0.35">
      <c r="A41" s="49"/>
      <c r="B41" s="26"/>
      <c r="C41" s="149" t="s">
        <v>11</v>
      </c>
      <c r="D41" s="127">
        <v>0</v>
      </c>
      <c r="E41" s="27">
        <v>480</v>
      </c>
      <c r="F41" s="47">
        <f>E41*0.13</f>
        <v>62.400000000000006</v>
      </c>
      <c r="G41" s="65">
        <f>SUM(E41:F41)</f>
        <v>542.4</v>
      </c>
      <c r="H41" s="85"/>
      <c r="I41" s="94">
        <f t="shared" si="5"/>
        <v>0</v>
      </c>
    </row>
    <row r="42" spans="1:9" ht="18" x14ac:dyDescent="0.35">
      <c r="A42" s="99" t="s">
        <v>13</v>
      </c>
      <c r="B42" s="3"/>
      <c r="C42" s="3"/>
      <c r="D42" s="83"/>
      <c r="E42" s="3"/>
      <c r="F42" s="3"/>
      <c r="G42" s="66"/>
      <c r="H42" s="50"/>
      <c r="I42" s="87"/>
    </row>
    <row r="43" spans="1:9" x14ac:dyDescent="0.3">
      <c r="A43" s="7"/>
      <c r="B43" s="3"/>
      <c r="C43" s="3" t="s">
        <v>14</v>
      </c>
      <c r="D43" s="128">
        <v>0</v>
      </c>
      <c r="E43" s="51">
        <v>150</v>
      </c>
      <c r="F43" s="22">
        <f>E43*0.13</f>
        <v>19.5</v>
      </c>
      <c r="G43" s="64">
        <f>SUM(E43:F43)</f>
        <v>169.5</v>
      </c>
      <c r="H43" s="85"/>
      <c r="I43" s="94">
        <f t="shared" si="5"/>
        <v>0</v>
      </c>
    </row>
    <row r="44" spans="1:9" ht="15" thickBot="1" x14ac:dyDescent="0.35">
      <c r="A44" s="8"/>
      <c r="B44" s="11"/>
      <c r="C44" s="11" t="s">
        <v>15</v>
      </c>
      <c r="D44" s="129">
        <v>0</v>
      </c>
      <c r="E44" s="52">
        <v>150</v>
      </c>
      <c r="F44" s="47">
        <f>E44*0.13</f>
        <v>19.5</v>
      </c>
      <c r="G44" s="65">
        <f>SUM(E44:F44)</f>
        <v>169.5</v>
      </c>
      <c r="H44" s="85"/>
      <c r="I44" s="94">
        <f t="shared" si="5"/>
        <v>0</v>
      </c>
    </row>
    <row r="45" spans="1:9" x14ac:dyDescent="0.3">
      <c r="A45" s="7"/>
      <c r="B45" s="3"/>
      <c r="C45" s="3"/>
      <c r="D45" s="81"/>
      <c r="E45" s="51"/>
      <c r="F45" s="22"/>
      <c r="G45" s="64"/>
      <c r="H45" s="85"/>
      <c r="I45" s="87"/>
    </row>
    <row r="46" spans="1:9" ht="18.600000000000001" thickBot="1" x14ac:dyDescent="0.4">
      <c r="A46" s="100" t="s">
        <v>21</v>
      </c>
      <c r="B46" s="11"/>
      <c r="C46" s="11"/>
      <c r="D46" s="129">
        <v>0</v>
      </c>
      <c r="E46" s="52">
        <v>150</v>
      </c>
      <c r="F46" s="47">
        <f>E46*0.13</f>
        <v>19.5</v>
      </c>
      <c r="G46" s="65">
        <f>SUM(E46:F46)</f>
        <v>169.5</v>
      </c>
      <c r="H46" s="85"/>
      <c r="I46" s="95">
        <f t="shared" ref="I46" si="6">G46*D46</f>
        <v>0</v>
      </c>
    </row>
    <row r="47" spans="1:9" ht="13.2" customHeight="1" thickBot="1" x14ac:dyDescent="0.35">
      <c r="I47" s="103">
        <f>SUM(I11:I46)</f>
        <v>0</v>
      </c>
    </row>
    <row r="49" spans="1:8" ht="23.4" x14ac:dyDescent="0.45">
      <c r="C49" s="98" t="s">
        <v>35</v>
      </c>
    </row>
    <row r="50" spans="1:8" ht="18" x14ac:dyDescent="0.35">
      <c r="A50" s="106" t="s">
        <v>33</v>
      </c>
      <c r="B50" s="23"/>
      <c r="C50" s="97">
        <f>I47/1.13</f>
        <v>0</v>
      </c>
    </row>
    <row r="51" spans="1:8" ht="18" x14ac:dyDescent="0.35">
      <c r="A51" s="107" t="s">
        <v>1</v>
      </c>
      <c r="B51" s="23"/>
      <c r="C51" s="97">
        <f>C50*0.13</f>
        <v>0</v>
      </c>
    </row>
    <row r="52" spans="1:8" ht="18" x14ac:dyDescent="0.35">
      <c r="A52" s="108"/>
      <c r="B52" s="23"/>
      <c r="C52" s="104" t="s">
        <v>26</v>
      </c>
    </row>
    <row r="53" spans="1:8" ht="18" x14ac:dyDescent="0.35">
      <c r="A53" s="106" t="s">
        <v>34</v>
      </c>
      <c r="B53" s="23"/>
      <c r="C53" s="97">
        <f>SUM(C50:C52)</f>
        <v>0</v>
      </c>
      <c r="G53" s="12"/>
      <c r="H53" s="12"/>
    </row>
    <row r="54" spans="1:8" x14ac:dyDescent="0.3">
      <c r="B54" s="12"/>
      <c r="C54" s="105" t="s">
        <v>27</v>
      </c>
    </row>
    <row r="55" spans="1:8" x14ac:dyDescent="0.3">
      <c r="B55" s="12"/>
      <c r="C55" s="105"/>
    </row>
    <row r="56" spans="1:8" x14ac:dyDescent="0.3">
      <c r="B56" s="12" t="s">
        <v>48</v>
      </c>
      <c r="C56" s="105"/>
    </row>
    <row r="57" spans="1:8" x14ac:dyDescent="0.3">
      <c r="B57" s="12"/>
      <c r="C57" s="144" t="s">
        <v>41</v>
      </c>
    </row>
    <row r="58" spans="1:8" x14ac:dyDescent="0.3">
      <c r="C58" t="s">
        <v>44</v>
      </c>
      <c r="D58" s="142"/>
      <c r="E58" s="110"/>
    </row>
    <row r="59" spans="1:8" x14ac:dyDescent="0.3">
      <c r="C59" s="143" t="s">
        <v>43</v>
      </c>
    </row>
    <row r="60" spans="1:8" x14ac:dyDescent="0.3">
      <c r="B60" t="s">
        <v>42</v>
      </c>
    </row>
    <row r="62" spans="1:8" x14ac:dyDescent="0.3">
      <c r="A62" s="145" t="s">
        <v>45</v>
      </c>
    </row>
  </sheetData>
  <sheetProtection algorithmName="SHA-512" hashValue="07BF0SeF6wxQILT8ippjygSukhDP8dck9SBxHLkL+IlkJoDUmOGOTaey37KbJH652qa2+1X/rr08Bi7R2AfmAw==" saltValue="d4vkUJMhNXcuXC2WbAjPsg==" spinCount="100000" sheet="1" objects="1" scenarios="1"/>
  <hyperlinks>
    <hyperlink ref="C57" r:id="rId1" xr:uid="{6758461D-4938-49CE-96DA-74ADB21ECF69}"/>
  </hyperlinks>
  <pageMargins left="0.70866141732283472" right="0.70866141732283472" top="0.74803149606299213" bottom="0.74803149606299213" header="0.31496062992125984" footer="0.31496062992125984"/>
  <pageSetup scale="6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NON-FAMILY</vt:lpstr>
      <vt:lpstr>'NON-FAMILY'!Print_Area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Bergeron</dc:creator>
  <cp:lastModifiedBy>Debora Bergeron</cp:lastModifiedBy>
  <cp:lastPrinted>2021-03-15T20:11:41Z</cp:lastPrinted>
  <dcterms:created xsi:type="dcterms:W3CDTF">2020-01-14T02:17:07Z</dcterms:created>
  <dcterms:modified xsi:type="dcterms:W3CDTF">2021-03-18T01:41:33Z</dcterms:modified>
</cp:coreProperties>
</file>